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<sst xmlns="http://schemas.openxmlformats.org/spreadsheetml/2006/main" count="123" uniqueCount="99">
  <si>
    <t>宜春学院2020年研究生调剂第一批成绩</t>
  </si>
  <si>
    <t>序号</t>
  </si>
  <si>
    <t>姓名</t>
  </si>
  <si>
    <t>初试成绩</t>
  </si>
  <si>
    <t>复试成绩</t>
  </si>
  <si>
    <t>总成绩</t>
  </si>
  <si>
    <t>综合排名</t>
  </si>
  <si>
    <t>同等学力加试成绩</t>
  </si>
  <si>
    <t>备注</t>
  </si>
  <si>
    <t>笔试成绩</t>
  </si>
  <si>
    <t>折算成绩</t>
  </si>
  <si>
    <t>专业测试</t>
  </si>
  <si>
    <t>英语测试</t>
  </si>
  <si>
    <t>综合面试</t>
  </si>
  <si>
    <t>初试折算成绩＋复试折算成绩</t>
  </si>
  <si>
    <t>吴俊宏</t>
  </si>
  <si>
    <t>90.4</t>
  </si>
  <si>
    <t>调剂考生</t>
  </si>
  <si>
    <t>申恒艳</t>
  </si>
  <si>
    <t>87.6</t>
  </si>
  <si>
    <t>罗传璀</t>
  </si>
  <si>
    <t>90.8</t>
  </si>
  <si>
    <t>瞿艳</t>
  </si>
  <si>
    <t>88.2</t>
  </si>
  <si>
    <t>宋丽</t>
  </si>
  <si>
    <t>86</t>
  </si>
  <si>
    <t>王丽</t>
  </si>
  <si>
    <t>88.8</t>
  </si>
  <si>
    <t>蒲雪莲</t>
  </si>
  <si>
    <t>91.4</t>
  </si>
  <si>
    <t>江秀芬</t>
  </si>
  <si>
    <t>92.4</t>
  </si>
  <si>
    <t>卢森林</t>
  </si>
  <si>
    <t>88</t>
  </si>
  <si>
    <t>丁飘飘</t>
  </si>
  <si>
    <t>86.8</t>
  </si>
  <si>
    <t>雒香茹</t>
  </si>
  <si>
    <t>89.4</t>
  </si>
  <si>
    <t>范创创</t>
  </si>
  <si>
    <t>秦妙</t>
  </si>
  <si>
    <t>90.6</t>
  </si>
  <si>
    <t>文玲玲</t>
  </si>
  <si>
    <t>87.8</t>
  </si>
  <si>
    <t>田飞</t>
  </si>
  <si>
    <t>陈昕</t>
  </si>
  <si>
    <t>89.8</t>
  </si>
  <si>
    <t>冯倩倩</t>
  </si>
  <si>
    <t>90</t>
  </si>
  <si>
    <t>乔莉莉</t>
  </si>
  <si>
    <t>有机化学 100  药剂学  72</t>
  </si>
  <si>
    <t>张萍</t>
  </si>
  <si>
    <t>饶璐</t>
  </si>
  <si>
    <t>陈宇卓</t>
  </si>
  <si>
    <t>周思绪</t>
  </si>
  <si>
    <t>91.2</t>
  </si>
  <si>
    <t>寿曦缘</t>
  </si>
  <si>
    <t>张苛苛</t>
  </si>
  <si>
    <t>孙超</t>
  </si>
  <si>
    <t>89.6</t>
  </si>
  <si>
    <t>黄豪</t>
  </si>
  <si>
    <t>陈晓楠</t>
  </si>
  <si>
    <t>贺丽娜</t>
  </si>
  <si>
    <t>91.8</t>
  </si>
  <si>
    <t>王彬</t>
  </si>
  <si>
    <t>杨沁梦</t>
  </si>
  <si>
    <t>张田儿</t>
  </si>
  <si>
    <t>马旺博</t>
  </si>
  <si>
    <t>廖小妹</t>
  </si>
  <si>
    <t>89</t>
  </si>
  <si>
    <t>李文佳</t>
  </si>
  <si>
    <t>87.4</t>
  </si>
  <si>
    <t>祝璇雨</t>
  </si>
  <si>
    <t>童倩倩</t>
  </si>
  <si>
    <t>84.8</t>
  </si>
  <si>
    <t>袁玫</t>
  </si>
  <si>
    <t>王艳</t>
  </si>
  <si>
    <t>熊杨</t>
  </si>
  <si>
    <t>86.4</t>
  </si>
  <si>
    <t>桑亚男</t>
  </si>
  <si>
    <t>86.6</t>
  </si>
  <si>
    <t>张娟</t>
  </si>
  <si>
    <t>贺嘉琴</t>
  </si>
  <si>
    <t>王保贵</t>
  </si>
  <si>
    <t>退役大学生士兵计划调剂考生</t>
  </si>
  <si>
    <t>张洒洒</t>
  </si>
  <si>
    <t>0</t>
  </si>
  <si>
    <t>陈卓</t>
  </si>
  <si>
    <t>邱本峰</t>
  </si>
  <si>
    <t>井红艳</t>
  </si>
  <si>
    <t>赵启同</t>
  </si>
  <si>
    <t>杨红</t>
  </si>
  <si>
    <t>纪莲如</t>
  </si>
  <si>
    <t>张凯佳</t>
  </si>
  <si>
    <t>杜振耀</t>
  </si>
  <si>
    <t>李峰</t>
  </si>
  <si>
    <t>陈双剑</t>
  </si>
  <si>
    <t>徐麟</t>
  </si>
  <si>
    <t>王高强</t>
  </si>
  <si>
    <t>总成绩=（初试成绩÷5×0.6）+（复试总成绩÷2.5×0.4）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</si>
</sst>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6"/>
      <name val="宋体"/>
      <charset val="134"/>
    </font>
    <font>
      <b/>
      <sz val="16"/>
      <name val="Times New Roman"/>
      <charset val="0"/>
    </font>
    <font>
      <sz val="11"/>
      <name val="宋体"/>
      <charset val="0"/>
    </font>
    <font>
      <sz val="11"/>
      <name val="宋体"/>
      <charset val="134"/>
    </font>
    <font>
      <sz val="11"/>
      <name val="宋体"/>
      <family val="1"/>
      <charset val="0"/>
    </font>
    <font>
      <sz val="9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2"/>
  <sheetViews>
    <sheetView tabSelected="1" workbookViewId="0">
      <selection activeCell="Q61" sqref="Q61"/>
    </sheetView>
  </sheetViews>
  <sheetFormatPr defaultColWidth="9" defaultRowHeight="13.5"/>
  <cols>
    <col min="1" max="1" width="5.75" customWidth="1"/>
    <col min="2" max="2" width="7.25" customWidth="1"/>
    <col min="3" max="3" width="6.125" customWidth="1"/>
    <col min="4" max="4" width="5.875" customWidth="1"/>
    <col min="5" max="5" width="6.5" customWidth="1"/>
    <col min="6" max="6" width="6.25" customWidth="1"/>
    <col min="7" max="7" width="6.125" customWidth="1"/>
    <col min="8" max="8" width="6.375" customWidth="1"/>
    <col min="9" max="9" width="8.375" customWidth="1"/>
    <col min="10" max="10" width="5.25" customWidth="1"/>
    <col min="11" max="11" width="10.5" customWidth="1"/>
  </cols>
  <sheetData>
    <row r="1" ht="20.25" spans="1:11">
      <c r="A1" s="1"/>
      <c r="B1" s="2" t="s">
        <v>0</v>
      </c>
      <c r="C1" s="3"/>
      <c r="D1" s="3"/>
      <c r="E1" s="3"/>
      <c r="F1" s="3"/>
      <c r="G1" s="3"/>
      <c r="H1" s="4"/>
      <c r="I1" s="4"/>
      <c r="J1" s="20"/>
      <c r="K1" s="20"/>
    </row>
    <row r="2" ht="15.75" spans="1:12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/>
      <c r="H2" s="6"/>
      <c r="I2" s="6" t="s">
        <v>5</v>
      </c>
      <c r="J2" s="7" t="s">
        <v>6</v>
      </c>
      <c r="K2" s="12" t="s">
        <v>7</v>
      </c>
      <c r="L2" s="21" t="s">
        <v>8</v>
      </c>
    </row>
    <row r="3" ht="33.75" spans="1:12">
      <c r="A3" s="5"/>
      <c r="B3" s="5"/>
      <c r="C3" s="7" t="s">
        <v>9</v>
      </c>
      <c r="D3" s="7" t="s">
        <v>10</v>
      </c>
      <c r="E3" s="7" t="s">
        <v>11</v>
      </c>
      <c r="F3" s="7" t="s">
        <v>12</v>
      </c>
      <c r="G3" s="8" t="s">
        <v>13</v>
      </c>
      <c r="H3" s="9" t="s">
        <v>10</v>
      </c>
      <c r="I3" s="22" t="s">
        <v>14</v>
      </c>
      <c r="J3" s="7"/>
      <c r="K3" s="23"/>
      <c r="L3" s="24"/>
    </row>
    <row r="4" spans="1:12">
      <c r="A4" s="10">
        <v>1</v>
      </c>
      <c r="B4" s="11" t="s">
        <v>15</v>
      </c>
      <c r="C4" s="12">
        <v>322</v>
      </c>
      <c r="D4" s="12">
        <f t="shared" ref="D4:D59" si="0">C4/5*0.6</f>
        <v>38.64</v>
      </c>
      <c r="E4" s="12">
        <v>94.6</v>
      </c>
      <c r="F4" s="12">
        <v>43.33</v>
      </c>
      <c r="G4" s="13" t="s">
        <v>16</v>
      </c>
      <c r="H4" s="14">
        <f t="shared" ref="H4:H46" si="1">(E4+F4+G4)/2.5*0.4</f>
        <v>36.5328</v>
      </c>
      <c r="I4" s="14">
        <f t="shared" ref="I4:I59" si="2">D4+H4</f>
        <v>75.1728</v>
      </c>
      <c r="J4" s="12">
        <v>1</v>
      </c>
      <c r="K4" s="12"/>
      <c r="L4" s="25" t="s">
        <v>17</v>
      </c>
    </row>
    <row r="5" spans="1:12">
      <c r="A5" s="10">
        <v>2</v>
      </c>
      <c r="B5" s="11" t="s">
        <v>18</v>
      </c>
      <c r="C5" s="12">
        <v>360</v>
      </c>
      <c r="D5" s="12">
        <f t="shared" si="0"/>
        <v>43.2</v>
      </c>
      <c r="E5" s="12">
        <v>67.6</v>
      </c>
      <c r="F5" s="12">
        <v>40</v>
      </c>
      <c r="G5" s="13" t="s">
        <v>19</v>
      </c>
      <c r="H5" s="14">
        <f t="shared" si="1"/>
        <v>31.232</v>
      </c>
      <c r="I5" s="14">
        <f t="shared" si="2"/>
        <v>74.432</v>
      </c>
      <c r="J5" s="12">
        <v>2</v>
      </c>
      <c r="K5" s="12"/>
      <c r="L5" s="26"/>
    </row>
    <row r="6" spans="1:12">
      <c r="A6" s="10">
        <v>3</v>
      </c>
      <c r="B6" s="11" t="s">
        <v>20</v>
      </c>
      <c r="C6" s="12">
        <v>315</v>
      </c>
      <c r="D6" s="12">
        <f t="shared" si="0"/>
        <v>37.8</v>
      </c>
      <c r="E6" s="12">
        <v>85.6</v>
      </c>
      <c r="F6" s="12">
        <v>43</v>
      </c>
      <c r="G6" s="13" t="s">
        <v>21</v>
      </c>
      <c r="H6" s="14">
        <f t="shared" si="1"/>
        <v>35.104</v>
      </c>
      <c r="I6" s="14">
        <f t="shared" si="2"/>
        <v>72.904</v>
      </c>
      <c r="J6" s="12">
        <v>3</v>
      </c>
      <c r="K6" s="12"/>
      <c r="L6" s="26"/>
    </row>
    <row r="7" spans="1:12">
      <c r="A7" s="10">
        <v>4</v>
      </c>
      <c r="B7" s="11" t="s">
        <v>22</v>
      </c>
      <c r="C7" s="12">
        <v>327</v>
      </c>
      <c r="D7" s="12">
        <f t="shared" si="0"/>
        <v>39.24</v>
      </c>
      <c r="E7" s="12">
        <v>77.6</v>
      </c>
      <c r="F7" s="12">
        <v>41.67</v>
      </c>
      <c r="G7" s="13" t="s">
        <v>23</v>
      </c>
      <c r="H7" s="14">
        <f t="shared" si="1"/>
        <v>33.1952</v>
      </c>
      <c r="I7" s="14">
        <f t="shared" si="2"/>
        <v>72.4352</v>
      </c>
      <c r="J7" s="12">
        <v>4</v>
      </c>
      <c r="K7" s="12"/>
      <c r="L7" s="26"/>
    </row>
    <row r="8" spans="1:12">
      <c r="A8" s="10">
        <v>5</v>
      </c>
      <c r="B8" s="11" t="s">
        <v>24</v>
      </c>
      <c r="C8" s="12">
        <v>320</v>
      </c>
      <c r="D8" s="12">
        <f t="shared" si="0"/>
        <v>38.4</v>
      </c>
      <c r="E8" s="12">
        <v>84</v>
      </c>
      <c r="F8" s="12">
        <v>39.67</v>
      </c>
      <c r="G8" s="13" t="s">
        <v>25</v>
      </c>
      <c r="H8" s="14">
        <f t="shared" si="1"/>
        <v>33.5472</v>
      </c>
      <c r="I8" s="14">
        <f t="shared" si="2"/>
        <v>71.9472</v>
      </c>
      <c r="J8" s="12">
        <v>5</v>
      </c>
      <c r="K8" s="12"/>
      <c r="L8" s="26"/>
    </row>
    <row r="9" spans="1:12">
      <c r="A9" s="10">
        <v>6</v>
      </c>
      <c r="B9" s="11" t="s">
        <v>26</v>
      </c>
      <c r="C9" s="12">
        <v>319</v>
      </c>
      <c r="D9" s="12">
        <f t="shared" si="0"/>
        <v>38.28</v>
      </c>
      <c r="E9" s="12">
        <v>75.6</v>
      </c>
      <c r="F9" s="12">
        <v>44.33</v>
      </c>
      <c r="G9" s="13" t="s">
        <v>27</v>
      </c>
      <c r="H9" s="14">
        <f t="shared" si="1"/>
        <v>33.3968</v>
      </c>
      <c r="I9" s="14">
        <f t="shared" si="2"/>
        <v>71.6768</v>
      </c>
      <c r="J9" s="12">
        <v>6</v>
      </c>
      <c r="K9" s="12"/>
      <c r="L9" s="26"/>
    </row>
    <row r="10" spans="1:12">
      <c r="A10" s="10">
        <v>7</v>
      </c>
      <c r="B10" s="11" t="s">
        <v>28</v>
      </c>
      <c r="C10" s="12">
        <v>322</v>
      </c>
      <c r="D10" s="12">
        <f t="shared" si="0"/>
        <v>38.64</v>
      </c>
      <c r="E10" s="12">
        <v>73.8</v>
      </c>
      <c r="F10" s="12">
        <v>38.33</v>
      </c>
      <c r="G10" s="13" t="s">
        <v>29</v>
      </c>
      <c r="H10" s="14">
        <f t="shared" si="1"/>
        <v>32.5648</v>
      </c>
      <c r="I10" s="14">
        <f t="shared" si="2"/>
        <v>71.2048</v>
      </c>
      <c r="J10" s="12">
        <v>7</v>
      </c>
      <c r="K10" s="12"/>
      <c r="L10" s="26"/>
    </row>
    <row r="11" spans="1:12">
      <c r="A11" s="10">
        <v>8</v>
      </c>
      <c r="B11" s="11" t="s">
        <v>30</v>
      </c>
      <c r="C11" s="12">
        <v>331</v>
      </c>
      <c r="D11" s="12">
        <f t="shared" si="0"/>
        <v>39.72</v>
      </c>
      <c r="E11" s="12">
        <v>56</v>
      </c>
      <c r="F11" s="12">
        <v>43.67</v>
      </c>
      <c r="G11" s="13" t="s">
        <v>31</v>
      </c>
      <c r="H11" s="14">
        <f t="shared" si="1"/>
        <v>30.7312</v>
      </c>
      <c r="I11" s="14">
        <f t="shared" si="2"/>
        <v>70.4512</v>
      </c>
      <c r="J11" s="12">
        <v>8</v>
      </c>
      <c r="K11" s="10"/>
      <c r="L11" s="26"/>
    </row>
    <row r="12" spans="1:12">
      <c r="A12" s="10">
        <v>9</v>
      </c>
      <c r="B12" s="11" t="s">
        <v>32</v>
      </c>
      <c r="C12" s="12">
        <v>327</v>
      </c>
      <c r="D12" s="12">
        <f t="shared" si="0"/>
        <v>39.24</v>
      </c>
      <c r="E12" s="12">
        <v>64.6</v>
      </c>
      <c r="F12" s="12">
        <v>42.33</v>
      </c>
      <c r="G12" s="13" t="s">
        <v>33</v>
      </c>
      <c r="H12" s="14">
        <f t="shared" si="1"/>
        <v>31.1888</v>
      </c>
      <c r="I12" s="14">
        <f t="shared" si="2"/>
        <v>70.4288</v>
      </c>
      <c r="J12" s="12">
        <v>9</v>
      </c>
      <c r="K12" s="12"/>
      <c r="L12" s="26"/>
    </row>
    <row r="13" spans="1:12">
      <c r="A13" s="10">
        <v>10</v>
      </c>
      <c r="B13" s="11" t="s">
        <v>34</v>
      </c>
      <c r="C13" s="12">
        <v>301</v>
      </c>
      <c r="D13" s="12">
        <f t="shared" si="0"/>
        <v>36.12</v>
      </c>
      <c r="E13" s="12">
        <v>83</v>
      </c>
      <c r="F13" s="12">
        <v>40.67</v>
      </c>
      <c r="G13" s="13" t="s">
        <v>35</v>
      </c>
      <c r="H13" s="14">
        <f t="shared" si="1"/>
        <v>33.6752</v>
      </c>
      <c r="I13" s="14">
        <f t="shared" si="2"/>
        <v>69.7952</v>
      </c>
      <c r="J13" s="12">
        <v>10</v>
      </c>
      <c r="K13" s="12"/>
      <c r="L13" s="26"/>
    </row>
    <row r="14" spans="1:12">
      <c r="A14" s="10">
        <v>11</v>
      </c>
      <c r="B14" s="11" t="s">
        <v>36</v>
      </c>
      <c r="C14" s="12">
        <v>327</v>
      </c>
      <c r="D14" s="12">
        <f t="shared" si="0"/>
        <v>39.24</v>
      </c>
      <c r="E14" s="12">
        <v>60.8</v>
      </c>
      <c r="F14" s="12">
        <v>40.67</v>
      </c>
      <c r="G14" s="13" t="s">
        <v>37</v>
      </c>
      <c r="H14" s="14">
        <f t="shared" si="1"/>
        <v>30.5392</v>
      </c>
      <c r="I14" s="14">
        <f t="shared" si="2"/>
        <v>69.7792</v>
      </c>
      <c r="J14" s="12">
        <v>11</v>
      </c>
      <c r="K14" s="12"/>
      <c r="L14" s="26"/>
    </row>
    <row r="15" spans="1:12">
      <c r="A15" s="10">
        <v>12</v>
      </c>
      <c r="B15" s="11" t="s">
        <v>38</v>
      </c>
      <c r="C15" s="10">
        <v>332</v>
      </c>
      <c r="D15" s="12">
        <f t="shared" si="0"/>
        <v>39.84</v>
      </c>
      <c r="E15" s="10">
        <v>57</v>
      </c>
      <c r="F15" s="10">
        <v>39.67</v>
      </c>
      <c r="G15" s="10">
        <v>90.4</v>
      </c>
      <c r="H15" s="14">
        <f t="shared" si="1"/>
        <v>29.9312</v>
      </c>
      <c r="I15" s="14">
        <f t="shared" si="2"/>
        <v>69.7712</v>
      </c>
      <c r="J15" s="12">
        <v>12</v>
      </c>
      <c r="K15" s="12"/>
      <c r="L15" s="26"/>
    </row>
    <row r="16" spans="1:12">
      <c r="A16" s="10">
        <v>13</v>
      </c>
      <c r="B16" s="11" t="s">
        <v>39</v>
      </c>
      <c r="C16" s="12">
        <v>326</v>
      </c>
      <c r="D16" s="12">
        <f t="shared" si="0"/>
        <v>39.12</v>
      </c>
      <c r="E16" s="12">
        <v>53.4</v>
      </c>
      <c r="F16" s="12">
        <v>44.67</v>
      </c>
      <c r="G16" s="13" t="s">
        <v>40</v>
      </c>
      <c r="H16" s="14">
        <f t="shared" si="1"/>
        <v>30.1872</v>
      </c>
      <c r="I16" s="14">
        <f t="shared" si="2"/>
        <v>69.3072</v>
      </c>
      <c r="J16" s="12">
        <v>13</v>
      </c>
      <c r="K16" s="12"/>
      <c r="L16" s="26"/>
    </row>
    <row r="17" spans="1:12">
      <c r="A17" s="10">
        <v>14</v>
      </c>
      <c r="B17" s="11" t="s">
        <v>41</v>
      </c>
      <c r="C17" s="12">
        <v>329</v>
      </c>
      <c r="D17" s="12">
        <f t="shared" si="0"/>
        <v>39.48</v>
      </c>
      <c r="E17" s="12">
        <v>57</v>
      </c>
      <c r="F17" s="12">
        <v>40.33</v>
      </c>
      <c r="G17" s="13" t="s">
        <v>42</v>
      </c>
      <c r="H17" s="14">
        <f t="shared" si="1"/>
        <v>29.6208</v>
      </c>
      <c r="I17" s="14">
        <f t="shared" si="2"/>
        <v>69.1008</v>
      </c>
      <c r="J17" s="12">
        <v>14</v>
      </c>
      <c r="K17" s="12"/>
      <c r="L17" s="26"/>
    </row>
    <row r="18" spans="1:12">
      <c r="A18" s="10">
        <v>15</v>
      </c>
      <c r="B18" s="11" t="s">
        <v>43</v>
      </c>
      <c r="C18" s="10">
        <v>307</v>
      </c>
      <c r="D18" s="12">
        <f t="shared" si="0"/>
        <v>36.84</v>
      </c>
      <c r="E18" s="10">
        <v>64.8</v>
      </c>
      <c r="F18" s="10">
        <v>45.33</v>
      </c>
      <c r="G18" s="10">
        <v>88.6</v>
      </c>
      <c r="H18" s="14">
        <f t="shared" si="1"/>
        <v>31.7968</v>
      </c>
      <c r="I18" s="14">
        <f t="shared" si="2"/>
        <v>68.6368</v>
      </c>
      <c r="J18" s="12">
        <v>15</v>
      </c>
      <c r="K18" s="12"/>
      <c r="L18" s="26"/>
    </row>
    <row r="19" spans="1:12">
      <c r="A19" s="10">
        <v>16</v>
      </c>
      <c r="B19" s="11" t="s">
        <v>44</v>
      </c>
      <c r="C19" s="12">
        <v>325</v>
      </c>
      <c r="D19" s="12">
        <f t="shared" si="0"/>
        <v>39</v>
      </c>
      <c r="E19" s="12">
        <v>49</v>
      </c>
      <c r="F19" s="12">
        <v>42</v>
      </c>
      <c r="G19" s="13" t="s">
        <v>45</v>
      </c>
      <c r="H19" s="14">
        <f t="shared" si="1"/>
        <v>28.928</v>
      </c>
      <c r="I19" s="14">
        <f t="shared" si="2"/>
        <v>67.928</v>
      </c>
      <c r="J19" s="12">
        <v>16</v>
      </c>
      <c r="K19" s="12"/>
      <c r="L19" s="26"/>
    </row>
    <row r="20" spans="1:12">
      <c r="A20" s="10">
        <v>17</v>
      </c>
      <c r="B20" s="11" t="s">
        <v>46</v>
      </c>
      <c r="C20" s="12">
        <v>316</v>
      </c>
      <c r="D20" s="12">
        <f t="shared" si="0"/>
        <v>37.92</v>
      </c>
      <c r="E20" s="12">
        <v>54.6</v>
      </c>
      <c r="F20" s="12">
        <v>42</v>
      </c>
      <c r="G20" s="13" t="s">
        <v>47</v>
      </c>
      <c r="H20" s="14">
        <f t="shared" si="1"/>
        <v>29.856</v>
      </c>
      <c r="I20" s="14">
        <f t="shared" si="2"/>
        <v>67.776</v>
      </c>
      <c r="J20" s="12">
        <v>17</v>
      </c>
      <c r="K20" s="12"/>
      <c r="L20" s="26"/>
    </row>
    <row r="21" ht="40.5" spans="1:12">
      <c r="A21" s="10">
        <v>18</v>
      </c>
      <c r="B21" s="11" t="s">
        <v>48</v>
      </c>
      <c r="C21" s="10">
        <v>323</v>
      </c>
      <c r="D21" s="12">
        <f t="shared" si="0"/>
        <v>38.76</v>
      </c>
      <c r="E21" s="10">
        <v>54</v>
      </c>
      <c r="F21" s="10">
        <v>38</v>
      </c>
      <c r="G21" s="10">
        <v>89.2</v>
      </c>
      <c r="H21" s="14">
        <f t="shared" si="1"/>
        <v>28.992</v>
      </c>
      <c r="I21" s="14">
        <f t="shared" si="2"/>
        <v>67.752</v>
      </c>
      <c r="J21" s="12">
        <v>18</v>
      </c>
      <c r="K21" s="27" t="s">
        <v>49</v>
      </c>
      <c r="L21" s="26"/>
    </row>
    <row r="22" spans="1:12">
      <c r="A22" s="10">
        <v>19</v>
      </c>
      <c r="B22" s="11" t="s">
        <v>50</v>
      </c>
      <c r="C22" s="10">
        <v>311</v>
      </c>
      <c r="D22" s="12">
        <f t="shared" si="0"/>
        <v>37.32</v>
      </c>
      <c r="E22" s="10">
        <v>66.4</v>
      </c>
      <c r="F22" s="10">
        <v>39.33</v>
      </c>
      <c r="G22" s="10">
        <v>84.4</v>
      </c>
      <c r="H22" s="14">
        <f t="shared" si="1"/>
        <v>30.4208</v>
      </c>
      <c r="I22" s="14">
        <f t="shared" si="2"/>
        <v>67.7408</v>
      </c>
      <c r="J22" s="12">
        <v>19</v>
      </c>
      <c r="K22" s="12"/>
      <c r="L22" s="26"/>
    </row>
    <row r="23" spans="1:12">
      <c r="A23" s="10">
        <v>20</v>
      </c>
      <c r="B23" s="11" t="s">
        <v>51</v>
      </c>
      <c r="C23" s="12">
        <v>319</v>
      </c>
      <c r="D23" s="12">
        <f t="shared" si="0"/>
        <v>38.28</v>
      </c>
      <c r="E23" s="12">
        <v>51.8</v>
      </c>
      <c r="F23" s="12">
        <v>43.33</v>
      </c>
      <c r="G23" s="13" t="s">
        <v>33</v>
      </c>
      <c r="H23" s="14">
        <f t="shared" si="1"/>
        <v>29.3008</v>
      </c>
      <c r="I23" s="14">
        <f t="shared" si="2"/>
        <v>67.5808</v>
      </c>
      <c r="J23" s="12">
        <v>20</v>
      </c>
      <c r="K23" s="12"/>
      <c r="L23" s="26"/>
    </row>
    <row r="24" spans="1:12">
      <c r="A24" s="10">
        <v>21</v>
      </c>
      <c r="B24" s="11" t="s">
        <v>52</v>
      </c>
      <c r="C24" s="10">
        <v>317</v>
      </c>
      <c r="D24" s="12">
        <f t="shared" si="0"/>
        <v>38.04</v>
      </c>
      <c r="E24" s="10">
        <v>55</v>
      </c>
      <c r="F24" s="10">
        <v>39.67</v>
      </c>
      <c r="G24" s="10">
        <v>89.8</v>
      </c>
      <c r="H24" s="14">
        <f t="shared" si="1"/>
        <v>29.5152</v>
      </c>
      <c r="I24" s="14">
        <f t="shared" si="2"/>
        <v>67.5552</v>
      </c>
      <c r="J24" s="12">
        <v>21</v>
      </c>
      <c r="K24" s="12"/>
      <c r="L24" s="26"/>
    </row>
    <row r="25" spans="1:12">
      <c r="A25" s="10">
        <v>22</v>
      </c>
      <c r="B25" s="11" t="s">
        <v>53</v>
      </c>
      <c r="C25" s="12">
        <v>307</v>
      </c>
      <c r="D25" s="12">
        <f t="shared" si="0"/>
        <v>36.84</v>
      </c>
      <c r="E25" s="12">
        <v>56.4</v>
      </c>
      <c r="F25" s="12">
        <v>43.67</v>
      </c>
      <c r="G25" s="13" t="s">
        <v>54</v>
      </c>
      <c r="H25" s="14">
        <f t="shared" si="1"/>
        <v>30.6032</v>
      </c>
      <c r="I25" s="14">
        <f t="shared" si="2"/>
        <v>67.4432</v>
      </c>
      <c r="J25" s="12">
        <v>22</v>
      </c>
      <c r="K25" s="12"/>
      <c r="L25" s="26"/>
    </row>
    <row r="26" spans="1:12">
      <c r="A26" s="10">
        <v>23</v>
      </c>
      <c r="B26" s="11" t="s">
        <v>55</v>
      </c>
      <c r="C26" s="10">
        <v>341</v>
      </c>
      <c r="D26" s="12">
        <f t="shared" si="0"/>
        <v>40.92</v>
      </c>
      <c r="E26" s="10">
        <v>37.2</v>
      </c>
      <c r="F26" s="10">
        <v>41.67</v>
      </c>
      <c r="G26" s="10">
        <v>85</v>
      </c>
      <c r="H26" s="14">
        <f t="shared" si="1"/>
        <v>26.2192</v>
      </c>
      <c r="I26" s="14">
        <f t="shared" si="2"/>
        <v>67.1392</v>
      </c>
      <c r="J26" s="12">
        <v>23</v>
      </c>
      <c r="K26" s="12"/>
      <c r="L26" s="26"/>
    </row>
    <row r="27" spans="1:12">
      <c r="A27" s="10">
        <v>24</v>
      </c>
      <c r="B27" s="11" t="s">
        <v>56</v>
      </c>
      <c r="C27" s="12">
        <v>333</v>
      </c>
      <c r="D27" s="12">
        <f t="shared" si="0"/>
        <v>39.96</v>
      </c>
      <c r="E27" s="12">
        <v>40.4</v>
      </c>
      <c r="F27" s="12">
        <v>41.33</v>
      </c>
      <c r="G27" s="13" t="s">
        <v>33</v>
      </c>
      <c r="H27" s="14">
        <f t="shared" si="1"/>
        <v>27.1568</v>
      </c>
      <c r="I27" s="14">
        <f t="shared" si="2"/>
        <v>67.1168</v>
      </c>
      <c r="J27" s="12">
        <v>24</v>
      </c>
      <c r="K27" s="12"/>
      <c r="L27" s="26"/>
    </row>
    <row r="28" spans="1:12">
      <c r="A28" s="10">
        <v>25</v>
      </c>
      <c r="B28" s="11" t="s">
        <v>57</v>
      </c>
      <c r="C28" s="12">
        <v>304</v>
      </c>
      <c r="D28" s="12">
        <f t="shared" si="0"/>
        <v>36.48</v>
      </c>
      <c r="E28" s="12">
        <v>59.4</v>
      </c>
      <c r="F28" s="12">
        <v>42</v>
      </c>
      <c r="G28" s="13" t="s">
        <v>58</v>
      </c>
      <c r="H28" s="14">
        <f t="shared" si="1"/>
        <v>30.56</v>
      </c>
      <c r="I28" s="14">
        <f t="shared" si="2"/>
        <v>67.04</v>
      </c>
      <c r="J28" s="12">
        <v>25</v>
      </c>
      <c r="K28" s="12"/>
      <c r="L28" s="26"/>
    </row>
    <row r="29" spans="1:12">
      <c r="A29" s="10">
        <v>26</v>
      </c>
      <c r="B29" s="11" t="s">
        <v>59</v>
      </c>
      <c r="C29" s="10">
        <v>309</v>
      </c>
      <c r="D29" s="12">
        <f t="shared" si="0"/>
        <v>37.08</v>
      </c>
      <c r="E29" s="10">
        <v>56</v>
      </c>
      <c r="F29" s="10">
        <v>40.67</v>
      </c>
      <c r="G29" s="10">
        <v>90.4</v>
      </c>
      <c r="H29" s="14">
        <f t="shared" si="1"/>
        <v>29.9312</v>
      </c>
      <c r="I29" s="14">
        <f t="shared" si="2"/>
        <v>67.0112</v>
      </c>
      <c r="J29" s="12">
        <v>26</v>
      </c>
      <c r="K29" s="12"/>
      <c r="L29" s="26"/>
    </row>
    <row r="30" spans="1:12">
      <c r="A30" s="10">
        <v>27</v>
      </c>
      <c r="B30" s="11" t="s">
        <v>60</v>
      </c>
      <c r="C30" s="12">
        <v>307</v>
      </c>
      <c r="D30" s="12">
        <f t="shared" si="0"/>
        <v>36.84</v>
      </c>
      <c r="E30" s="12">
        <v>52.6</v>
      </c>
      <c r="F30" s="12">
        <v>44.67</v>
      </c>
      <c r="G30" s="13" t="s">
        <v>54</v>
      </c>
      <c r="H30" s="14">
        <f t="shared" si="1"/>
        <v>30.1552</v>
      </c>
      <c r="I30" s="14">
        <f t="shared" si="2"/>
        <v>66.9952</v>
      </c>
      <c r="J30" s="12">
        <v>27</v>
      </c>
      <c r="K30" s="12"/>
      <c r="L30" s="26"/>
    </row>
    <row r="31" spans="1:12">
      <c r="A31" s="10">
        <v>28</v>
      </c>
      <c r="B31" s="11" t="s">
        <v>61</v>
      </c>
      <c r="C31" s="12">
        <v>315</v>
      </c>
      <c r="D31" s="12">
        <f t="shared" si="0"/>
        <v>37.8</v>
      </c>
      <c r="E31" s="12">
        <v>51</v>
      </c>
      <c r="F31" s="12">
        <v>39.67</v>
      </c>
      <c r="G31" s="13" t="s">
        <v>62</v>
      </c>
      <c r="H31" s="14">
        <f t="shared" si="1"/>
        <v>29.1952</v>
      </c>
      <c r="I31" s="14">
        <f t="shared" si="2"/>
        <v>66.9952</v>
      </c>
      <c r="J31" s="12">
        <v>28</v>
      </c>
      <c r="K31" s="12"/>
      <c r="L31" s="26"/>
    </row>
    <row r="32" spans="1:12">
      <c r="A32" s="10">
        <v>29</v>
      </c>
      <c r="B32" s="11" t="s">
        <v>63</v>
      </c>
      <c r="C32" s="12">
        <v>302</v>
      </c>
      <c r="D32" s="12">
        <f t="shared" si="0"/>
        <v>36.24</v>
      </c>
      <c r="E32" s="12">
        <v>60</v>
      </c>
      <c r="F32" s="12">
        <v>41.67</v>
      </c>
      <c r="G32" s="13" t="s">
        <v>33</v>
      </c>
      <c r="H32" s="14">
        <f t="shared" si="1"/>
        <v>30.3472</v>
      </c>
      <c r="I32" s="14">
        <f t="shared" si="2"/>
        <v>66.5872</v>
      </c>
      <c r="J32" s="12">
        <v>29</v>
      </c>
      <c r="K32" s="12"/>
      <c r="L32" s="26"/>
    </row>
    <row r="33" spans="1:12">
      <c r="A33" s="10">
        <v>30</v>
      </c>
      <c r="B33" s="11" t="s">
        <v>64</v>
      </c>
      <c r="C33" s="10">
        <v>300</v>
      </c>
      <c r="D33" s="12">
        <f t="shared" si="0"/>
        <v>36</v>
      </c>
      <c r="E33" s="10">
        <v>58.8</v>
      </c>
      <c r="F33" s="10">
        <v>42.33</v>
      </c>
      <c r="G33" s="10">
        <v>88.6</v>
      </c>
      <c r="H33" s="14">
        <f t="shared" si="1"/>
        <v>30.3568</v>
      </c>
      <c r="I33" s="14">
        <f t="shared" si="2"/>
        <v>66.3568</v>
      </c>
      <c r="J33" s="12">
        <v>30</v>
      </c>
      <c r="K33" s="12"/>
      <c r="L33" s="26"/>
    </row>
    <row r="34" spans="1:12">
      <c r="A34" s="10">
        <v>31</v>
      </c>
      <c r="B34" s="11" t="s">
        <v>65</v>
      </c>
      <c r="C34" s="12">
        <v>320</v>
      </c>
      <c r="D34" s="12">
        <f t="shared" si="0"/>
        <v>38.4</v>
      </c>
      <c r="E34" s="12">
        <v>43</v>
      </c>
      <c r="F34" s="12">
        <v>43</v>
      </c>
      <c r="G34" s="13" t="s">
        <v>19</v>
      </c>
      <c r="H34" s="14">
        <f t="shared" si="1"/>
        <v>27.776</v>
      </c>
      <c r="I34" s="14">
        <f t="shared" si="2"/>
        <v>66.176</v>
      </c>
      <c r="J34" s="12">
        <v>31</v>
      </c>
      <c r="K34" s="12"/>
      <c r="L34" s="26"/>
    </row>
    <row r="35" spans="1:12">
      <c r="A35" s="10">
        <v>32</v>
      </c>
      <c r="B35" s="11" t="s">
        <v>66</v>
      </c>
      <c r="C35" s="12">
        <v>303</v>
      </c>
      <c r="D35" s="12">
        <f t="shared" si="0"/>
        <v>36.36</v>
      </c>
      <c r="E35" s="12">
        <v>55.4</v>
      </c>
      <c r="F35" s="12">
        <v>40.67</v>
      </c>
      <c r="G35" s="13" t="s">
        <v>33</v>
      </c>
      <c r="H35" s="14">
        <f t="shared" si="1"/>
        <v>29.4512</v>
      </c>
      <c r="I35" s="14">
        <f t="shared" si="2"/>
        <v>65.8112</v>
      </c>
      <c r="J35" s="12">
        <v>32</v>
      </c>
      <c r="K35" s="12"/>
      <c r="L35" s="26"/>
    </row>
    <row r="36" spans="1:12">
      <c r="A36" s="10">
        <v>33</v>
      </c>
      <c r="B36" s="11" t="s">
        <v>67</v>
      </c>
      <c r="C36" s="12">
        <v>317</v>
      </c>
      <c r="D36" s="12">
        <f t="shared" si="0"/>
        <v>38.04</v>
      </c>
      <c r="E36" s="12">
        <v>40.6</v>
      </c>
      <c r="F36" s="12">
        <v>42</v>
      </c>
      <c r="G36" s="13" t="s">
        <v>68</v>
      </c>
      <c r="H36" s="14">
        <f t="shared" si="1"/>
        <v>27.456</v>
      </c>
      <c r="I36" s="14">
        <f t="shared" si="2"/>
        <v>65.496</v>
      </c>
      <c r="J36" s="12">
        <v>33</v>
      </c>
      <c r="K36" s="12"/>
      <c r="L36" s="26"/>
    </row>
    <row r="37" spans="1:12">
      <c r="A37" s="10">
        <v>34</v>
      </c>
      <c r="B37" s="11" t="s">
        <v>69</v>
      </c>
      <c r="C37" s="12">
        <v>315</v>
      </c>
      <c r="D37" s="12">
        <f t="shared" si="0"/>
        <v>37.8</v>
      </c>
      <c r="E37" s="12">
        <v>43</v>
      </c>
      <c r="F37" s="12">
        <v>42</v>
      </c>
      <c r="G37" s="13" t="s">
        <v>70</v>
      </c>
      <c r="H37" s="14">
        <f t="shared" si="1"/>
        <v>27.584</v>
      </c>
      <c r="I37" s="14">
        <f t="shared" si="2"/>
        <v>65.384</v>
      </c>
      <c r="J37" s="12">
        <v>34</v>
      </c>
      <c r="K37" s="12"/>
      <c r="L37" s="26"/>
    </row>
    <row r="38" spans="1:12">
      <c r="A38" s="10">
        <v>35</v>
      </c>
      <c r="B38" s="11" t="s">
        <v>71</v>
      </c>
      <c r="C38" s="12">
        <v>305</v>
      </c>
      <c r="D38" s="12">
        <f t="shared" si="0"/>
        <v>36.6</v>
      </c>
      <c r="E38" s="12">
        <v>38.2</v>
      </c>
      <c r="F38" s="12">
        <v>46</v>
      </c>
      <c r="G38" s="13" t="s">
        <v>45</v>
      </c>
      <c r="H38" s="14">
        <f t="shared" si="1"/>
        <v>27.84</v>
      </c>
      <c r="I38" s="14">
        <f t="shared" si="2"/>
        <v>64.44</v>
      </c>
      <c r="J38" s="12">
        <v>35</v>
      </c>
      <c r="K38" s="12"/>
      <c r="L38" s="26"/>
    </row>
    <row r="39" spans="1:12">
      <c r="A39" s="10">
        <v>36</v>
      </c>
      <c r="B39" s="11" t="s">
        <v>72</v>
      </c>
      <c r="C39" s="12">
        <v>300</v>
      </c>
      <c r="D39" s="12">
        <f t="shared" si="0"/>
        <v>36</v>
      </c>
      <c r="E39" s="12">
        <v>49.8</v>
      </c>
      <c r="F39" s="12">
        <v>41.67</v>
      </c>
      <c r="G39" s="13" t="s">
        <v>73</v>
      </c>
      <c r="H39" s="14">
        <f t="shared" si="1"/>
        <v>28.2032</v>
      </c>
      <c r="I39" s="14">
        <f t="shared" si="2"/>
        <v>64.2032</v>
      </c>
      <c r="J39" s="12">
        <v>36</v>
      </c>
      <c r="K39" s="10"/>
      <c r="L39" s="26"/>
    </row>
    <row r="40" spans="1:12">
      <c r="A40" s="10">
        <v>37</v>
      </c>
      <c r="B40" s="11" t="s">
        <v>74</v>
      </c>
      <c r="C40" s="10">
        <v>331</v>
      </c>
      <c r="D40" s="12">
        <f t="shared" si="0"/>
        <v>39.72</v>
      </c>
      <c r="E40" s="10">
        <v>24</v>
      </c>
      <c r="F40" s="10">
        <v>40</v>
      </c>
      <c r="G40" s="10">
        <v>87.8</v>
      </c>
      <c r="H40" s="14">
        <f t="shared" si="1"/>
        <v>24.288</v>
      </c>
      <c r="I40" s="14">
        <f t="shared" si="2"/>
        <v>64.008</v>
      </c>
      <c r="J40" s="12">
        <v>37</v>
      </c>
      <c r="K40" s="12"/>
      <c r="L40" s="26"/>
    </row>
    <row r="41" spans="1:12">
      <c r="A41" s="10">
        <v>38</v>
      </c>
      <c r="B41" s="11" t="s">
        <v>75</v>
      </c>
      <c r="C41" s="12">
        <v>300</v>
      </c>
      <c r="D41" s="12">
        <f t="shared" si="0"/>
        <v>36</v>
      </c>
      <c r="E41" s="12">
        <v>36.2</v>
      </c>
      <c r="F41" s="12">
        <v>45</v>
      </c>
      <c r="G41" s="13" t="s">
        <v>19</v>
      </c>
      <c r="H41" s="14">
        <f t="shared" si="1"/>
        <v>27.008</v>
      </c>
      <c r="I41" s="14">
        <f t="shared" si="2"/>
        <v>63.008</v>
      </c>
      <c r="J41" s="12">
        <v>38</v>
      </c>
      <c r="K41" s="12"/>
      <c r="L41" s="26"/>
    </row>
    <row r="42" spans="1:12">
      <c r="A42" s="10">
        <v>39</v>
      </c>
      <c r="B42" s="11" t="s">
        <v>76</v>
      </c>
      <c r="C42" s="12">
        <v>305</v>
      </c>
      <c r="D42" s="12">
        <f t="shared" si="0"/>
        <v>36.6</v>
      </c>
      <c r="E42" s="12">
        <v>34.2</v>
      </c>
      <c r="F42" s="12">
        <v>43.67</v>
      </c>
      <c r="G42" s="13" t="s">
        <v>77</v>
      </c>
      <c r="H42" s="14">
        <f t="shared" si="1"/>
        <v>26.2832</v>
      </c>
      <c r="I42" s="14">
        <f t="shared" si="2"/>
        <v>62.8832</v>
      </c>
      <c r="J42" s="12">
        <v>39</v>
      </c>
      <c r="K42" s="12"/>
      <c r="L42" s="26"/>
    </row>
    <row r="43" spans="1:12">
      <c r="A43" s="10">
        <v>40</v>
      </c>
      <c r="B43" s="11" t="s">
        <v>78</v>
      </c>
      <c r="C43" s="12">
        <v>300</v>
      </c>
      <c r="D43" s="12">
        <f t="shared" si="0"/>
        <v>36</v>
      </c>
      <c r="E43" s="12">
        <v>29.6</v>
      </c>
      <c r="F43" s="12">
        <v>42.67</v>
      </c>
      <c r="G43" s="13" t="s">
        <v>79</v>
      </c>
      <c r="H43" s="14">
        <f t="shared" si="1"/>
        <v>25.4192</v>
      </c>
      <c r="I43" s="14">
        <f t="shared" si="2"/>
        <v>61.4192</v>
      </c>
      <c r="J43" s="12">
        <v>40</v>
      </c>
      <c r="K43" s="12"/>
      <c r="L43" s="26"/>
    </row>
    <row r="44" spans="1:12">
      <c r="A44" s="10">
        <v>41</v>
      </c>
      <c r="B44" s="11" t="s">
        <v>80</v>
      </c>
      <c r="C44" s="12">
        <v>304</v>
      </c>
      <c r="D44" s="12">
        <f t="shared" si="0"/>
        <v>36.48</v>
      </c>
      <c r="E44" s="12">
        <v>21.2</v>
      </c>
      <c r="F44" s="12">
        <v>41.33</v>
      </c>
      <c r="G44" s="13" t="s">
        <v>33</v>
      </c>
      <c r="H44" s="14">
        <f t="shared" si="1"/>
        <v>24.0848</v>
      </c>
      <c r="I44" s="14">
        <f t="shared" si="2"/>
        <v>60.5648</v>
      </c>
      <c r="J44" s="12">
        <v>41</v>
      </c>
      <c r="K44" s="10"/>
      <c r="L44" s="26"/>
    </row>
    <row r="45" spans="1:12">
      <c r="A45" s="10">
        <v>42</v>
      </c>
      <c r="B45" s="11" t="s">
        <v>81</v>
      </c>
      <c r="C45" s="10">
        <v>300</v>
      </c>
      <c r="D45" s="12">
        <f t="shared" si="0"/>
        <v>36</v>
      </c>
      <c r="E45" s="10">
        <v>11.4</v>
      </c>
      <c r="F45" s="10">
        <v>39</v>
      </c>
      <c r="G45" s="10">
        <v>89</v>
      </c>
      <c r="H45" s="14">
        <f t="shared" si="1"/>
        <v>22.304</v>
      </c>
      <c r="I45" s="14">
        <f t="shared" si="2"/>
        <v>58.304</v>
      </c>
      <c r="J45" s="12">
        <v>42</v>
      </c>
      <c r="K45" s="12"/>
      <c r="L45" s="26"/>
    </row>
    <row r="46" ht="54" spans="1:23">
      <c r="A46" s="10">
        <v>43</v>
      </c>
      <c r="B46" s="11" t="s">
        <v>82</v>
      </c>
      <c r="C46" s="12">
        <v>253</v>
      </c>
      <c r="D46" s="12">
        <f t="shared" si="0"/>
        <v>30.36</v>
      </c>
      <c r="E46" s="12">
        <v>47.8</v>
      </c>
      <c r="F46" s="12">
        <v>37.67</v>
      </c>
      <c r="G46" s="13" t="s">
        <v>25</v>
      </c>
      <c r="H46" s="14">
        <f t="shared" si="1"/>
        <v>27.4352</v>
      </c>
      <c r="I46" s="14">
        <f t="shared" si="2"/>
        <v>57.7952</v>
      </c>
      <c r="J46" s="12">
        <v>43</v>
      </c>
      <c r="K46" s="10"/>
      <c r="L46" s="28" t="s">
        <v>83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ht="15" spans="1:23">
      <c r="A47" s="15">
        <v>44</v>
      </c>
      <c r="B47" s="16" t="s">
        <v>84</v>
      </c>
      <c r="C47" s="17">
        <v>367</v>
      </c>
      <c r="D47" s="17">
        <f t="shared" si="0"/>
        <v>44.04</v>
      </c>
      <c r="E47" s="17">
        <v>0</v>
      </c>
      <c r="F47" s="17">
        <v>42.33</v>
      </c>
      <c r="G47" s="18" t="s">
        <v>85</v>
      </c>
      <c r="H47" s="14">
        <f t="shared" ref="H47:H59" si="3">(E47+F47+G47)/2.5*0.4</f>
        <v>6.7728</v>
      </c>
      <c r="I47" s="30">
        <f t="shared" si="2"/>
        <v>50.8128</v>
      </c>
      <c r="J47" s="17">
        <v>44</v>
      </c>
      <c r="K47" s="31"/>
      <c r="L47" s="32" t="s">
        <v>17</v>
      </c>
      <c r="M47" s="33"/>
      <c r="N47" s="34"/>
      <c r="O47" s="35"/>
      <c r="P47" s="36"/>
      <c r="Q47" s="36"/>
      <c r="R47" s="36"/>
      <c r="S47" s="36"/>
      <c r="T47" s="40"/>
      <c r="U47" s="41"/>
      <c r="V47" s="42"/>
      <c r="W47" s="36"/>
    </row>
    <row r="48" ht="15" spans="1:23">
      <c r="A48" s="15">
        <v>45</v>
      </c>
      <c r="B48" s="16" t="s">
        <v>86</v>
      </c>
      <c r="C48" s="17">
        <v>356</v>
      </c>
      <c r="D48" s="17">
        <f t="shared" si="0"/>
        <v>42.72</v>
      </c>
      <c r="E48" s="17">
        <v>0</v>
      </c>
      <c r="F48" s="17">
        <v>41</v>
      </c>
      <c r="G48" s="18" t="s">
        <v>85</v>
      </c>
      <c r="H48" s="14">
        <f t="shared" si="3"/>
        <v>6.56</v>
      </c>
      <c r="I48" s="30">
        <f t="shared" si="2"/>
        <v>49.28</v>
      </c>
      <c r="J48" s="17">
        <v>45</v>
      </c>
      <c r="K48" s="31"/>
      <c r="L48" s="37"/>
      <c r="M48" s="33"/>
      <c r="N48" s="34"/>
      <c r="O48" s="35"/>
      <c r="P48" s="36"/>
      <c r="Q48" s="36"/>
      <c r="R48" s="36"/>
      <c r="S48" s="36"/>
      <c r="T48" s="40"/>
      <c r="U48" s="41"/>
      <c r="V48" s="42"/>
      <c r="W48" s="36"/>
    </row>
    <row r="49" spans="1:23">
      <c r="A49" s="15">
        <v>46</v>
      </c>
      <c r="B49" s="16" t="s">
        <v>87</v>
      </c>
      <c r="C49" s="17">
        <v>342</v>
      </c>
      <c r="D49" s="17">
        <f t="shared" si="0"/>
        <v>41.04</v>
      </c>
      <c r="E49" s="17">
        <v>0</v>
      </c>
      <c r="F49" s="17">
        <v>43.33</v>
      </c>
      <c r="G49" s="18" t="s">
        <v>85</v>
      </c>
      <c r="H49" s="14">
        <f t="shared" si="3"/>
        <v>6.9328</v>
      </c>
      <c r="I49" s="30">
        <f t="shared" si="2"/>
        <v>47.9728</v>
      </c>
      <c r="J49" s="17">
        <v>46</v>
      </c>
      <c r="K49" s="31"/>
      <c r="L49" s="37"/>
      <c r="M49" s="33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>
      <c r="A50" s="15">
        <v>47</v>
      </c>
      <c r="B50" s="16" t="s">
        <v>88</v>
      </c>
      <c r="C50" s="17">
        <v>339</v>
      </c>
      <c r="D50" s="17">
        <f t="shared" si="0"/>
        <v>40.68</v>
      </c>
      <c r="E50" s="17">
        <v>0</v>
      </c>
      <c r="F50" s="17">
        <v>42</v>
      </c>
      <c r="G50" s="18" t="s">
        <v>85</v>
      </c>
      <c r="H50" s="14">
        <f t="shared" si="3"/>
        <v>6.72</v>
      </c>
      <c r="I50" s="30">
        <f t="shared" si="2"/>
        <v>47.4</v>
      </c>
      <c r="J50" s="17">
        <v>47</v>
      </c>
      <c r="K50" s="31"/>
      <c r="L50" s="37"/>
      <c r="M50" s="33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3">
      <c r="A51" s="15">
        <v>48</v>
      </c>
      <c r="B51" s="16" t="s">
        <v>89</v>
      </c>
      <c r="C51" s="17">
        <v>329</v>
      </c>
      <c r="D51" s="17">
        <f t="shared" si="0"/>
        <v>39.48</v>
      </c>
      <c r="E51" s="17">
        <v>0</v>
      </c>
      <c r="F51" s="17">
        <v>46.33</v>
      </c>
      <c r="G51" s="18" t="s">
        <v>85</v>
      </c>
      <c r="H51" s="14">
        <f t="shared" si="3"/>
        <v>7.4128</v>
      </c>
      <c r="I51" s="30">
        <f t="shared" si="2"/>
        <v>46.8928</v>
      </c>
      <c r="J51" s="17">
        <v>48</v>
      </c>
      <c r="K51" s="31"/>
      <c r="L51" s="37"/>
      <c r="M51" s="33"/>
    </row>
    <row r="52" spans="1:13">
      <c r="A52" s="15">
        <v>49</v>
      </c>
      <c r="B52" s="16" t="s">
        <v>90</v>
      </c>
      <c r="C52" s="17">
        <v>328</v>
      </c>
      <c r="D52" s="17">
        <f t="shared" si="0"/>
        <v>39.36</v>
      </c>
      <c r="E52" s="17">
        <v>0</v>
      </c>
      <c r="F52" s="17">
        <v>44</v>
      </c>
      <c r="G52" s="18" t="s">
        <v>85</v>
      </c>
      <c r="H52" s="14">
        <f t="shared" si="3"/>
        <v>7.04</v>
      </c>
      <c r="I52" s="30">
        <f t="shared" si="2"/>
        <v>46.4</v>
      </c>
      <c r="J52" s="17">
        <v>49</v>
      </c>
      <c r="K52" s="31"/>
      <c r="L52" s="37"/>
      <c r="M52" s="33"/>
    </row>
    <row r="53" spans="1:13">
      <c r="A53" s="15">
        <v>50</v>
      </c>
      <c r="B53" s="16" t="s">
        <v>91</v>
      </c>
      <c r="C53" s="17">
        <v>323</v>
      </c>
      <c r="D53" s="17">
        <f t="shared" si="0"/>
        <v>38.76</v>
      </c>
      <c r="E53" s="17">
        <v>0</v>
      </c>
      <c r="F53" s="17">
        <v>43.33</v>
      </c>
      <c r="G53" s="18" t="s">
        <v>85</v>
      </c>
      <c r="H53" s="14">
        <f t="shared" si="3"/>
        <v>6.9328</v>
      </c>
      <c r="I53" s="30">
        <f t="shared" si="2"/>
        <v>45.6928</v>
      </c>
      <c r="J53" s="17">
        <v>50</v>
      </c>
      <c r="K53" s="31"/>
      <c r="L53" s="37"/>
      <c r="M53" s="33"/>
    </row>
    <row r="54" spans="1:13">
      <c r="A54" s="15">
        <v>51</v>
      </c>
      <c r="B54" s="16" t="s">
        <v>92</v>
      </c>
      <c r="C54" s="17">
        <v>315</v>
      </c>
      <c r="D54" s="17">
        <f t="shared" si="0"/>
        <v>37.8</v>
      </c>
      <c r="E54" s="17">
        <v>0</v>
      </c>
      <c r="F54" s="17">
        <v>43.67</v>
      </c>
      <c r="G54" s="18" t="s">
        <v>85</v>
      </c>
      <c r="H54" s="14">
        <f t="shared" si="3"/>
        <v>6.9872</v>
      </c>
      <c r="I54" s="30">
        <f t="shared" si="2"/>
        <v>44.7872</v>
      </c>
      <c r="J54" s="17">
        <v>51</v>
      </c>
      <c r="K54" s="31"/>
      <c r="L54" s="37"/>
      <c r="M54" s="33"/>
    </row>
    <row r="55" spans="1:13">
      <c r="A55" s="15">
        <v>52</v>
      </c>
      <c r="B55" s="16" t="s">
        <v>93</v>
      </c>
      <c r="C55" s="17">
        <v>311</v>
      </c>
      <c r="D55" s="17">
        <f t="shared" si="0"/>
        <v>37.32</v>
      </c>
      <c r="E55" s="17">
        <v>0</v>
      </c>
      <c r="F55" s="17">
        <v>44</v>
      </c>
      <c r="G55" s="18" t="s">
        <v>85</v>
      </c>
      <c r="H55" s="14">
        <f t="shared" si="3"/>
        <v>7.04</v>
      </c>
      <c r="I55" s="30">
        <f t="shared" si="2"/>
        <v>44.36</v>
      </c>
      <c r="J55" s="17">
        <v>52</v>
      </c>
      <c r="K55" s="31"/>
      <c r="L55" s="37"/>
      <c r="M55" s="33"/>
    </row>
    <row r="56" spans="1:13">
      <c r="A56" s="15">
        <v>53</v>
      </c>
      <c r="B56" s="16" t="s">
        <v>94</v>
      </c>
      <c r="C56" s="17">
        <v>313</v>
      </c>
      <c r="D56" s="17">
        <f t="shared" si="0"/>
        <v>37.56</v>
      </c>
      <c r="E56" s="17">
        <v>0</v>
      </c>
      <c r="F56" s="17">
        <v>41</v>
      </c>
      <c r="G56" s="18" t="s">
        <v>85</v>
      </c>
      <c r="H56" s="14">
        <f t="shared" si="3"/>
        <v>6.56</v>
      </c>
      <c r="I56" s="30">
        <f t="shared" si="2"/>
        <v>44.12</v>
      </c>
      <c r="J56" s="17">
        <v>53</v>
      </c>
      <c r="K56" s="31"/>
      <c r="L56" s="37"/>
      <c r="M56" s="33"/>
    </row>
    <row r="57" spans="1:13">
      <c r="A57" s="15">
        <v>54</v>
      </c>
      <c r="B57" s="16" t="s">
        <v>95</v>
      </c>
      <c r="C57" s="17">
        <v>306</v>
      </c>
      <c r="D57" s="17">
        <f t="shared" si="0"/>
        <v>36.72</v>
      </c>
      <c r="E57" s="17">
        <v>0</v>
      </c>
      <c r="F57" s="17">
        <v>44.67</v>
      </c>
      <c r="G57" s="18" t="s">
        <v>85</v>
      </c>
      <c r="H57" s="14">
        <f t="shared" si="3"/>
        <v>7.1472</v>
      </c>
      <c r="I57" s="30">
        <f t="shared" si="2"/>
        <v>43.8672</v>
      </c>
      <c r="J57" s="17">
        <v>54</v>
      </c>
      <c r="K57" s="31"/>
      <c r="L57" s="37"/>
      <c r="M57" s="33"/>
    </row>
    <row r="58" spans="1:13">
      <c r="A58" s="15">
        <v>55</v>
      </c>
      <c r="B58" s="16" t="s">
        <v>96</v>
      </c>
      <c r="C58" s="17">
        <v>308</v>
      </c>
      <c r="D58" s="17">
        <f t="shared" si="0"/>
        <v>36.96</v>
      </c>
      <c r="E58" s="17">
        <v>0</v>
      </c>
      <c r="F58" s="17">
        <v>43</v>
      </c>
      <c r="G58" s="18" t="s">
        <v>85</v>
      </c>
      <c r="H58" s="14">
        <f t="shared" si="3"/>
        <v>6.88</v>
      </c>
      <c r="I58" s="30">
        <f t="shared" si="2"/>
        <v>43.84</v>
      </c>
      <c r="J58" s="17">
        <v>55</v>
      </c>
      <c r="K58" s="31"/>
      <c r="L58" s="37"/>
      <c r="M58" s="33"/>
    </row>
    <row r="59" spans="1:13">
      <c r="A59" s="15">
        <v>56</v>
      </c>
      <c r="B59" s="16" t="s">
        <v>97</v>
      </c>
      <c r="C59" s="17">
        <v>243</v>
      </c>
      <c r="D59" s="17">
        <f t="shared" si="0"/>
        <v>29.16</v>
      </c>
      <c r="E59" s="17">
        <v>0</v>
      </c>
      <c r="F59" s="17">
        <v>41</v>
      </c>
      <c r="G59" s="18" t="s">
        <v>85</v>
      </c>
      <c r="H59" s="14">
        <f t="shared" si="3"/>
        <v>6.56</v>
      </c>
      <c r="I59" s="30">
        <f t="shared" si="2"/>
        <v>35.72</v>
      </c>
      <c r="J59" s="17">
        <v>56</v>
      </c>
      <c r="K59" s="31"/>
      <c r="L59" s="38"/>
      <c r="M59" s="33"/>
    </row>
    <row r="60" spans="4:15">
      <c r="D60" s="19" t="s">
        <v>98</v>
      </c>
      <c r="E60" s="19"/>
      <c r="F60" s="19"/>
      <c r="G60" s="19"/>
      <c r="H60" s="19"/>
      <c r="I60" s="19"/>
      <c r="J60" s="19"/>
      <c r="K60" s="19"/>
      <c r="L60" s="19"/>
      <c r="M60" s="39"/>
      <c r="N60" s="19"/>
      <c r="O60" s="19"/>
    </row>
    <row r="61" spans="13:13">
      <c r="M61" s="29"/>
    </row>
    <row r="62" spans="13:13">
      <c r="M62" s="29"/>
    </row>
  </sheetData>
  <mergeCells count="10">
    <mergeCell ref="B1:K1"/>
    <mergeCell ref="C2:D2"/>
    <mergeCell ref="E2:H2"/>
    <mergeCell ref="A2:A3"/>
    <mergeCell ref="B2:B3"/>
    <mergeCell ref="J2:J3"/>
    <mergeCell ref="K2:K3"/>
    <mergeCell ref="L2:L3"/>
    <mergeCell ref="L4:L45"/>
    <mergeCell ref="L47:L59"/>
  </mergeCells>
  <pageMargins left="0.75" right="0.75" top="0.354166666666667" bottom="0.196527777777778" header="0.314583333333333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十六岁的石榴妹</cp:lastModifiedBy>
  <dcterms:created xsi:type="dcterms:W3CDTF">2020-05-29T01:17:00Z</dcterms:created>
  <dcterms:modified xsi:type="dcterms:W3CDTF">2020-06-01T09:05:58Z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